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1кв" sheetId="26" r:id="rId1"/>
  </sheets>
  <definedNames>
    <definedName name="_xlnm.Print_Area" localSheetId="0">'1кв'!$A$1:$E$60</definedName>
  </definedNames>
  <calcPr calcId="152511"/>
</workbook>
</file>

<file path=xl/calcChain.xml><?xml version="1.0" encoding="utf-8"?>
<calcChain xmlns="http://schemas.openxmlformats.org/spreadsheetml/2006/main">
  <c r="E36" i="26" l="1"/>
  <c r="E32" i="26"/>
  <c r="E33" i="26"/>
  <c r="E34" i="26"/>
  <c r="E31" i="26"/>
  <c r="E23" i="26" l="1"/>
  <c r="E22" i="26"/>
  <c r="B58" i="26" l="1"/>
  <c r="B59" i="26" s="1"/>
</calcChain>
</file>

<file path=xl/sharedStrings.xml><?xml version="1.0" encoding="utf-8"?>
<sst xmlns="http://schemas.openxmlformats.org/spreadsheetml/2006/main" count="85" uniqueCount="65">
  <si>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</si>
  <si>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</si>
  <si>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</si>
  <si>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</si>
  <si>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</si>
  <si>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</si>
  <si>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</si>
  <si>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</si>
  <si>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</si>
  <si>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</si>
  <si>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</si>
  <si>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</si>
  <si>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</si>
  <si>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</si>
  <si>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</si>
  <si>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</si>
  <si>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</si>
  <si>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</si>
  <si>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</si>
  <si>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</si>
  <si>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</si>
  <si>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</si>
  <si>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постоянно</t>
  </si>
  <si>
    <t>г. Россошь, ул. Правды, д. 10</t>
  </si>
  <si>
    <t>Стоимость материалов</t>
  </si>
  <si>
    <t>руб.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</si>
  <si>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Сергиенко В.М.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</si>
  <si>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</si>
  <si>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</si>
  <si>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</si>
  <si>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</si>
  <si>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именуемый в дальнейшем "Заказчик", в лице  </t>
    </r>
    <r>
      <rPr>
        <b/>
        <u/>
        <sz val="10.5"/>
        <color theme="1"/>
        <rFont val="Times New Roman"/>
        <family val="1"/>
        <charset val="204"/>
      </rPr>
      <t xml:space="preserve">Сергиенко Валентины Михайловны </t>
    </r>
  </si>
  <si>
    <r>
      <t xml:space="preserve">являющегося собственником квартиры </t>
    </r>
    <r>
      <rPr>
        <u/>
        <sz val="10.5"/>
        <color theme="1"/>
        <rFont val="Times New Roman"/>
        <family val="1"/>
        <charset val="204"/>
      </rPr>
      <t xml:space="preserve">№5, </t>
    </r>
    <r>
      <rPr>
        <sz val="10.5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0.5"/>
        <color theme="1"/>
        <rFont val="Times New Roman"/>
        <family val="1"/>
        <charset val="204"/>
      </rPr>
      <t>протокола общего собрания собственников №33 от 27.04.2015 г.</t>
    </r>
  </si>
  <si>
    <r>
      <t xml:space="preserve">с одной стороны, и </t>
    </r>
    <r>
      <rPr>
        <b/>
        <u/>
        <sz val="10.5"/>
        <color theme="1"/>
        <rFont val="Times New Roman"/>
        <family val="1"/>
        <charset val="204"/>
      </rPr>
      <t>ООО ЖКХ Локомотив" г. Россошь</t>
    </r>
  </si>
  <si>
    <r>
      <t xml:space="preserve">действующий на основании </t>
    </r>
    <r>
      <rPr>
        <u/>
        <sz val="10.5"/>
        <color theme="1"/>
        <rFont val="Times New Roman"/>
        <family val="1"/>
        <charset val="204"/>
      </rPr>
      <t xml:space="preserve">устава </t>
    </r>
    <r>
      <rPr>
        <sz val="10.5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</si>
  <si>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0.5"/>
        <color theme="1"/>
        <rFont val="Times New Roman"/>
        <family val="1"/>
        <charset val="204"/>
      </rPr>
      <t>№32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</si>
  <si>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0.5"/>
        <color theme="1"/>
        <rFont val="Times New Roman"/>
        <family val="1"/>
        <charset val="204"/>
      </rPr>
      <t xml:space="preserve"> №10</t>
    </r>
    <r>
      <rPr>
        <sz val="10.5"/>
        <color theme="1"/>
        <rFont val="Times New Roman"/>
        <family val="1"/>
        <charset val="204"/>
      </rPr>
      <t>, расположенном по адресу:</t>
    </r>
    <r>
      <rPr>
        <u/>
        <sz val="10.5"/>
        <color theme="1"/>
        <rFont val="Times New Roman"/>
        <family val="1"/>
        <charset val="204"/>
      </rPr>
      <t xml:space="preserve"> г. Россошь, ул. Правды</t>
    </r>
  </si>
  <si>
    <t xml:space="preserve">                                                              (указывается Ф.И.О. уполномоченного лица, должность)</t>
  </si>
  <si>
    <t>Расходы по содержанию и тек. Ремонту</t>
  </si>
  <si>
    <t xml:space="preserve">Расходы по управлению МКД </t>
  </si>
  <si>
    <t xml:space="preserve">по нежилым </t>
  </si>
  <si>
    <t>Остаток на начало квартала</t>
  </si>
  <si>
    <t>определена приложением № 9 к договору</t>
  </si>
  <si>
    <t>Услуги по содержанию многоквартирного дома</t>
  </si>
  <si>
    <t>ИТОГО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</si>
  <si>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</si>
  <si>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</si>
  <si>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</si>
  <si>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</si>
  <si>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r>
      <t xml:space="preserve">именуемый в дальнейшем "Исполнитель", в лице </t>
    </r>
    <r>
      <rPr>
        <b/>
        <u/>
        <sz val="10.5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</si>
  <si>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0.5"/>
        <color theme="1"/>
        <rFont val="Times New Roman"/>
        <family val="1"/>
        <charset val="204"/>
      </rPr>
      <t>ООО ЖКХ "Локомотив", в лице директора Бовкун А.А.</t>
    </r>
  </si>
  <si>
    <t>S дома = 4362,3+46,9 (не жилые) = 4409,2 м2</t>
  </si>
  <si>
    <t>за 1 квартал 2025 года</t>
  </si>
  <si>
    <t>31.03.2025 г.</t>
  </si>
  <si>
    <t>1 квартал</t>
  </si>
  <si>
    <t>Опиловка деревьев (кв.37)</t>
  </si>
  <si>
    <t>Замена лежака в подвале 4-го подьезда (кв.51)</t>
  </si>
  <si>
    <t>Заделка фановой трубы пеной (кв.28)</t>
  </si>
  <si>
    <t>Замена стояка канализации (кв.28)</t>
  </si>
  <si>
    <t xml:space="preserve">январь </t>
  </si>
  <si>
    <t>март</t>
  </si>
  <si>
    <t>ч/ч</t>
  </si>
  <si>
    <t>Испытания эл.сетей</t>
  </si>
  <si>
    <t xml:space="preserve">           2. Всего за период с "01" 01  2025 г. по "31" 03 2025 г. выполнено работ (оказано услуг) на общую сумму пятьсот восемнадцать тысяч четыреста сорок шесть рублей 32 копейки.</t>
  </si>
  <si>
    <t>Начислено по квитанциям 450862,81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</si>
</sst>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0.5"/>
      <color theme="1"/>
      <name val="Times New Roman"/>
      <family val="1"/>
      <charset val="204"/>
    </font>
    <font>
      <b/>
      <u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165" fontId="14" fillId="0" borderId="0"/>
  </cellStyleXfs>
  <cellXfs count="52">
    <xf numFmtId="0" fontId="0" fillId="0" borderId="0" xfId="0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2" fontId="6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43" fontId="6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43" fontId="7" fillId="0" borderId="0" xfId="0" applyNumberFormat="1" applyFont="1"/>
    <xf numFmtId="0" fontId="6" fillId="0" borderId="2" xfId="0" applyFont="1" applyBorder="1" applyAlignment="1">
      <alignment wrapText="1"/>
    </xf>
    <xf numFmtId="0" fontId="6" fillId="2" borderId="0" xfId="0" applyFont="1" applyFill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43" fontId="6" fillId="0" borderId="4" xfId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3" fontId="3" fillId="0" borderId="0" xfId="1" applyFont="1"/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12" fillId="0" borderId="0" xfId="0" applyFont="1" applyAlignment="1">
      <alignment wrapText="1"/>
    </xf>
    <xf numFmtId="0" fontId="12" fillId="0" borderId="0" xfId="0" applyFont="1" applyAlignment="1">
      <alignment horizontal="right" wrapText="1"/>
    </xf>
    <xf numFmtId="0" fontId="3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0" xfId="0" applyFont="1"/>
    <xf numFmtId="0" fontId="7" fillId="0" borderId="1" xfId="0" applyFont="1" applyBorder="1"/>
    <xf numFmtId="0" fontId="13" fillId="0" borderId="0" xfId="0" applyFont="1"/>
    <xf numFmtId="164" fontId="13" fillId="0" borderId="0" xfId="1" applyNumberFormat="1" applyFont="1"/>
    <xf numFmtId="39" fontId="13" fillId="0" borderId="0" xfId="1" applyNumberFormat="1" applyFo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view="pageBreakPreview" topLeftCell="A28" zoomScaleSheetLayoutView="100" workbookViewId="0">
      <selection activeCell="A32" sqref="A32:E36"/>
    </sheetView>
  </sheetViews>
  <sheetFormatPr defaultColWidth="9.140625" defaultRowHeight="13.5" x14ac:dyDescent="0.2"/>
  <cols>
    <col min="1" max="1" width="33.42578125" style="2" customWidth="1"/>
    <col min="2" max="2" width="20.28515625" style="2" customWidth="1"/>
    <col min="3" max="3" width="14.7109375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6.7109375" style="2" customWidth="1"/>
    <col min="9" max="16384" width="9.140625" style="2"/>
  </cols>
  <sheetData>
    <row r="1" spans="1:5" x14ac:dyDescent="0.2">
      <c r="A1" s="38" t="s">
        <v>11</v>
      </c>
      <c r="B1" s="38"/>
      <c r="C1" s="38"/>
      <c r="D1" s="38"/>
      <c r="E1" s="38"/>
    </row>
    <row r="2" spans="1:5" ht="27.75" customHeight="1" x14ac:dyDescent="0.2">
      <c r="A2" s="39" t="s">
        <v>12</v>
      </c>
      <c r="B2" s="40"/>
      <c r="C2" s="40"/>
      <c r="D2" s="40"/>
      <c r="E2" s="40"/>
    </row>
    <row r="3" spans="1:5" ht="14.25" x14ac:dyDescent="0.2">
      <c r="A3" s="41" t="s">
        <v>52</v>
      </c>
      <c r="B3" s="41"/>
      <c r="C3" s="41"/>
      <c r="D3" s="41"/>
      <c r="E3" s="41"/>
    </row>
    <row r="4" spans="1:5" ht="15.75" customHeight="1" x14ac:dyDescent="0.25">
      <c r="A4" s="21" t="s">
        <v>13</v>
      </c>
      <c r="B4" s="22"/>
      <c r="C4" s="22"/>
      <c r="D4" s="25"/>
      <c r="E4" s="26" t="s">
        <v>53</v>
      </c>
    </row>
    <row r="5" spans="1:5" x14ac:dyDescent="0.2">
      <c r="A5" s="36"/>
      <c r="B5" s="3"/>
      <c r="C5" s="3"/>
      <c r="D5" s="3"/>
      <c r="E5" s="3"/>
    </row>
    <row r="6" spans="1:5" ht="10.5" customHeight="1" x14ac:dyDescent="0.2">
      <c r="A6" s="42" t="s">
        <v>0</v>
      </c>
      <c r="B6" s="42"/>
      <c r="C6" s="42"/>
      <c r="D6" s="42"/>
      <c r="E6" s="42"/>
    </row>
    <row r="7" spans="1:5" ht="15" customHeight="1" x14ac:dyDescent="0.2">
      <c r="A7" s="43" t="s">
        <v>23</v>
      </c>
      <c r="B7" s="43"/>
      <c r="C7" s="43"/>
      <c r="D7" s="43"/>
      <c r="E7" s="43"/>
    </row>
    <row r="8" spans="1:5" x14ac:dyDescent="0.2">
      <c r="A8" s="37" t="s">
        <v>1</v>
      </c>
      <c r="B8" s="37"/>
      <c r="C8" s="37"/>
      <c r="D8" s="37"/>
      <c r="E8" s="37"/>
    </row>
    <row r="9" spans="1:5" ht="13.5" customHeight="1" x14ac:dyDescent="0.2">
      <c r="A9" s="42" t="s">
        <v>31</v>
      </c>
      <c r="B9" s="42"/>
      <c r="C9" s="42"/>
      <c r="D9" s="42"/>
      <c r="E9" s="42"/>
    </row>
    <row r="10" spans="1:5" ht="27" customHeight="1" x14ac:dyDescent="0.2">
      <c r="A10" s="45" t="s">
        <v>14</v>
      </c>
      <c r="B10" s="45"/>
      <c r="C10" s="45"/>
      <c r="D10" s="45"/>
      <c r="E10" s="45"/>
    </row>
    <row r="11" spans="1:5" ht="28.5" customHeight="1" x14ac:dyDescent="0.2">
      <c r="A11" s="42" t="s">
        <v>32</v>
      </c>
      <c r="B11" s="42"/>
      <c r="C11" s="42"/>
      <c r="D11" s="42"/>
      <c r="E11" s="42"/>
    </row>
    <row r="12" spans="1:5" ht="17.25" customHeight="1" x14ac:dyDescent="0.2">
      <c r="A12" s="37" t="s">
        <v>15</v>
      </c>
      <c r="B12" s="37"/>
      <c r="C12" s="37"/>
      <c r="D12" s="37"/>
      <c r="E12" s="37"/>
    </row>
    <row r="13" spans="1:5" ht="12.75" customHeight="1" x14ac:dyDescent="0.2">
      <c r="A13" s="42" t="s">
        <v>33</v>
      </c>
      <c r="B13" s="42"/>
      <c r="C13" s="42"/>
      <c r="D13" s="42"/>
      <c r="E13" s="42"/>
    </row>
    <row r="14" spans="1:5" ht="15.75" customHeight="1" x14ac:dyDescent="0.2">
      <c r="A14" s="37" t="s">
        <v>2</v>
      </c>
      <c r="B14" s="37"/>
      <c r="C14" s="37"/>
      <c r="D14" s="37"/>
      <c r="E14" s="37"/>
    </row>
    <row r="15" spans="1:5" ht="16.5" customHeight="1" x14ac:dyDescent="0.2">
      <c r="A15" s="42" t="s">
        <v>49</v>
      </c>
      <c r="B15" s="42"/>
      <c r="C15" s="42"/>
      <c r="D15" s="42"/>
      <c r="E15" s="42"/>
    </row>
    <row r="16" spans="1:5" ht="16.899999999999999" customHeight="1" x14ac:dyDescent="0.2">
      <c r="A16" s="46" t="s">
        <v>37</v>
      </c>
      <c r="B16" s="46"/>
      <c r="C16" s="46"/>
      <c r="D16" s="46"/>
      <c r="E16" s="46"/>
    </row>
    <row r="17" spans="1:7" ht="27.75" customHeight="1" x14ac:dyDescent="0.2">
      <c r="A17" s="42" t="s">
        <v>34</v>
      </c>
      <c r="B17" s="42"/>
      <c r="C17" s="42"/>
      <c r="D17" s="42"/>
      <c r="E17" s="42"/>
    </row>
    <row r="18" spans="1:7" ht="56.25" customHeight="1" x14ac:dyDescent="0.2">
      <c r="A18" s="42" t="s">
        <v>35</v>
      </c>
      <c r="B18" s="42"/>
      <c r="C18" s="42"/>
      <c r="D18" s="42"/>
      <c r="E18" s="42"/>
    </row>
    <row r="19" spans="1:7" ht="27" customHeight="1" x14ac:dyDescent="0.2">
      <c r="A19" s="44" t="s">
        <v>36</v>
      </c>
      <c r="B19" s="44"/>
      <c r="C19" s="44"/>
      <c r="D19" s="44"/>
      <c r="E19" s="44"/>
    </row>
    <row r="20" spans="1:7" x14ac:dyDescent="0.2">
      <c r="A20" s="44"/>
      <c r="B20" s="44"/>
      <c r="C20" s="44"/>
      <c r="D20" s="44"/>
      <c r="E20" s="44"/>
      <c r="F20" s="4">
        <v>4409.2</v>
      </c>
      <c r="G20" s="2">
        <v>3</v>
      </c>
    </row>
    <row r="21" spans="1:7" ht="121.5" x14ac:dyDescent="0.2">
      <c r="A21" s="5" t="s">
        <v>7</v>
      </c>
      <c r="B21" s="5" t="s">
        <v>10</v>
      </c>
      <c r="C21" s="5" t="s">
        <v>3</v>
      </c>
      <c r="D21" s="5" t="s">
        <v>9</v>
      </c>
      <c r="E21" s="5" t="s">
        <v>8</v>
      </c>
    </row>
    <row r="22" spans="1:7" ht="38.25" x14ac:dyDescent="0.25">
      <c r="A22" s="19" t="s">
        <v>43</v>
      </c>
      <c r="B22" s="14" t="s">
        <v>42</v>
      </c>
      <c r="C22" s="15" t="s">
        <v>4</v>
      </c>
      <c r="D22" s="15">
        <v>18.309999999999999</v>
      </c>
      <c r="E22" s="6">
        <f>D22*F20*G20</f>
        <v>242197.35599999997</v>
      </c>
      <c r="G22" s="7"/>
    </row>
    <row r="23" spans="1:7" ht="15" x14ac:dyDescent="0.2">
      <c r="A23" s="13" t="s">
        <v>39</v>
      </c>
      <c r="B23" s="14" t="s">
        <v>22</v>
      </c>
      <c r="C23" s="15" t="s">
        <v>4</v>
      </c>
      <c r="D23" s="15">
        <v>6.51</v>
      </c>
      <c r="E23" s="6">
        <f>D23*F20*G20</f>
        <v>86111.675999999992</v>
      </c>
      <c r="G23" s="7"/>
    </row>
    <row r="24" spans="1:7" ht="38.25" x14ac:dyDescent="0.2">
      <c r="A24" s="13" t="s">
        <v>20</v>
      </c>
      <c r="B24" s="14" t="s">
        <v>21</v>
      </c>
      <c r="C24" s="15" t="s">
        <v>4</v>
      </c>
      <c r="D24" s="15">
        <v>0</v>
      </c>
      <c r="E24" s="6">
        <v>0</v>
      </c>
      <c r="G24" s="7"/>
    </row>
    <row r="25" spans="1:7" ht="15" x14ac:dyDescent="0.2">
      <c r="A25" s="13" t="s">
        <v>46</v>
      </c>
      <c r="B25" s="14" t="s">
        <v>54</v>
      </c>
      <c r="C25" s="15" t="s">
        <v>25</v>
      </c>
      <c r="D25" s="5"/>
      <c r="E25" s="6">
        <v>40976.61</v>
      </c>
      <c r="G25" s="7"/>
    </row>
    <row r="26" spans="1:7" ht="15" x14ac:dyDescent="0.2">
      <c r="A26" s="13" t="s">
        <v>47</v>
      </c>
      <c r="B26" s="14" t="s">
        <v>54</v>
      </c>
      <c r="C26" s="15" t="s">
        <v>25</v>
      </c>
      <c r="D26" s="5"/>
      <c r="E26" s="6">
        <v>9554.51</v>
      </c>
      <c r="G26" s="7"/>
    </row>
    <row r="27" spans="1:7" ht="15" x14ac:dyDescent="0.2">
      <c r="A27" s="13" t="s">
        <v>48</v>
      </c>
      <c r="B27" s="14" t="s">
        <v>54</v>
      </c>
      <c r="C27" s="15" t="s">
        <v>25</v>
      </c>
      <c r="D27" s="5"/>
      <c r="E27" s="6">
        <v>11117</v>
      </c>
      <c r="G27" s="7"/>
    </row>
    <row r="28" spans="1:7" ht="15" x14ac:dyDescent="0.2">
      <c r="A28" s="13" t="s">
        <v>45</v>
      </c>
      <c r="B28" s="14" t="s">
        <v>54</v>
      </c>
      <c r="C28" s="15" t="s">
        <v>25</v>
      </c>
      <c r="D28" s="5"/>
      <c r="E28" s="6">
        <v>2043.17</v>
      </c>
      <c r="G28" s="7"/>
    </row>
    <row r="29" spans="1:7" ht="15" x14ac:dyDescent="0.2">
      <c r="A29" s="13" t="s">
        <v>24</v>
      </c>
      <c r="B29" s="14" t="s">
        <v>54</v>
      </c>
      <c r="C29" s="15" t="s">
        <v>25</v>
      </c>
      <c r="D29" s="5"/>
      <c r="E29" s="18">
        <v>21386.639999999999</v>
      </c>
      <c r="G29" s="7"/>
    </row>
    <row r="30" spans="1:7" ht="15" x14ac:dyDescent="0.2">
      <c r="A30" s="27" t="s">
        <v>62</v>
      </c>
      <c r="B30" s="14" t="s">
        <v>54</v>
      </c>
      <c r="C30" s="51" t="s">
        <v>25</v>
      </c>
      <c r="D30" s="28"/>
      <c r="E30" s="18">
        <v>84700</v>
      </c>
      <c r="G30" s="7"/>
    </row>
    <row r="31" spans="1:7" ht="15" x14ac:dyDescent="0.2">
      <c r="A31" s="27" t="s">
        <v>55</v>
      </c>
      <c r="B31" s="14" t="s">
        <v>59</v>
      </c>
      <c r="C31" s="28" t="s">
        <v>61</v>
      </c>
      <c r="D31" s="28">
        <v>3</v>
      </c>
      <c r="E31" s="18">
        <f>D31*333.76</f>
        <v>1001.28</v>
      </c>
      <c r="G31" s="7"/>
    </row>
    <row r="32" spans="1:7" ht="30" x14ac:dyDescent="0.2">
      <c r="A32" s="13" t="s">
        <v>56</v>
      </c>
      <c r="B32" s="14" t="s">
        <v>59</v>
      </c>
      <c r="C32" s="5" t="s">
        <v>61</v>
      </c>
      <c r="D32" s="5">
        <v>40</v>
      </c>
      <c r="E32" s="6">
        <f t="shared" ref="E32:E34" si="0">D32*333.76</f>
        <v>13350.4</v>
      </c>
      <c r="G32" s="7"/>
    </row>
    <row r="33" spans="1:8" ht="30" x14ac:dyDescent="0.2">
      <c r="A33" s="13" t="s">
        <v>57</v>
      </c>
      <c r="B33" s="14" t="s">
        <v>60</v>
      </c>
      <c r="C33" s="5" t="s">
        <v>61</v>
      </c>
      <c r="D33" s="5">
        <v>4</v>
      </c>
      <c r="E33" s="6">
        <f t="shared" si="0"/>
        <v>1335.04</v>
      </c>
      <c r="G33" s="7"/>
    </row>
    <row r="34" spans="1:8" ht="15" x14ac:dyDescent="0.2">
      <c r="A34" s="13" t="s">
        <v>58</v>
      </c>
      <c r="B34" s="14" t="s">
        <v>60</v>
      </c>
      <c r="C34" s="5" t="s">
        <v>61</v>
      </c>
      <c r="D34" s="5">
        <v>14</v>
      </c>
      <c r="E34" s="6">
        <f t="shared" si="0"/>
        <v>4672.6399999999994</v>
      </c>
      <c r="G34" s="7"/>
    </row>
    <row r="35" spans="1:8" ht="15" x14ac:dyDescent="0.25">
      <c r="A35" s="23"/>
      <c r="B35" s="14"/>
      <c r="C35" s="5"/>
      <c r="D35" s="24"/>
      <c r="E35" s="6"/>
      <c r="G35" s="7"/>
    </row>
    <row r="36" spans="1:8" x14ac:dyDescent="0.2">
      <c r="A36" s="30" t="s">
        <v>44</v>
      </c>
      <c r="B36" s="8"/>
      <c r="C36" s="8"/>
      <c r="D36" s="8"/>
      <c r="E36" s="9">
        <f>SUM(E22:E35)</f>
        <v>518446.32199999999</v>
      </c>
    </row>
    <row r="37" spans="1:8" s="12" customFormat="1" ht="16.149999999999999" customHeight="1" x14ac:dyDescent="0.2">
      <c r="A37" s="2"/>
      <c r="B37" s="2"/>
      <c r="C37" s="2"/>
      <c r="D37" s="2"/>
      <c r="E37" s="2"/>
    </row>
    <row r="38" spans="1:8" ht="29.25" customHeight="1" x14ac:dyDescent="0.25">
      <c r="A38" s="49" t="s">
        <v>63</v>
      </c>
      <c r="B38" s="49"/>
      <c r="C38" s="49"/>
      <c r="D38" s="49"/>
      <c r="E38" s="49"/>
    </row>
    <row r="39" spans="1:8" ht="27.75" customHeight="1" x14ac:dyDescent="0.25">
      <c r="A39" s="49" t="s">
        <v>19</v>
      </c>
      <c r="B39" s="49"/>
      <c r="C39" s="49"/>
      <c r="D39" s="49"/>
      <c r="E39" s="49"/>
      <c r="F39" s="1"/>
      <c r="G39" s="1"/>
      <c r="H39" s="10"/>
    </row>
    <row r="40" spans="1:8" ht="13.5" customHeight="1" x14ac:dyDescent="0.25">
      <c r="A40" s="49" t="s">
        <v>18</v>
      </c>
      <c r="B40" s="49"/>
      <c r="C40" s="49"/>
      <c r="D40" s="49"/>
      <c r="E40" s="49"/>
    </row>
    <row r="41" spans="1:8" ht="33" customHeight="1" x14ac:dyDescent="0.25">
      <c r="A41" s="49" t="s">
        <v>27</v>
      </c>
      <c r="B41" s="49"/>
      <c r="C41" s="49"/>
      <c r="D41" s="49"/>
      <c r="E41" s="49"/>
    </row>
    <row r="42" spans="1:8" x14ac:dyDescent="0.2">
      <c r="A42" s="34"/>
      <c r="B42" s="34"/>
      <c r="C42" s="34"/>
      <c r="D42" s="34"/>
      <c r="E42" s="34"/>
    </row>
    <row r="43" spans="1:8" x14ac:dyDescent="0.2">
      <c r="A43" s="34"/>
      <c r="B43" s="34"/>
      <c r="C43" s="34"/>
      <c r="D43" s="34"/>
      <c r="E43" s="34"/>
    </row>
    <row r="44" spans="1:8" x14ac:dyDescent="0.2">
      <c r="A44" s="50" t="s">
        <v>5</v>
      </c>
      <c r="B44" s="50"/>
      <c r="C44" s="50"/>
      <c r="D44" s="50"/>
      <c r="E44" s="50"/>
    </row>
    <row r="45" spans="1:8" x14ac:dyDescent="0.2">
      <c r="A45" s="42" t="s">
        <v>16</v>
      </c>
      <c r="B45" s="42"/>
      <c r="C45" s="42"/>
      <c r="D45" s="42"/>
      <c r="E45" s="42"/>
    </row>
    <row r="46" spans="1:8" x14ac:dyDescent="0.2">
      <c r="A46" s="47" t="s">
        <v>50</v>
      </c>
      <c r="B46" s="47"/>
      <c r="C46" s="47"/>
      <c r="D46" s="47"/>
      <c r="E46" s="11"/>
    </row>
    <row r="47" spans="1:8" x14ac:dyDescent="0.2">
      <c r="B47" s="48" t="s">
        <v>17</v>
      </c>
      <c r="C47" s="48"/>
      <c r="D47" s="48"/>
      <c r="E47" s="35" t="s">
        <v>6</v>
      </c>
    </row>
    <row r="48" spans="1:8" x14ac:dyDescent="0.2">
      <c r="A48" s="36"/>
      <c r="B48" s="36"/>
      <c r="C48" s="36"/>
      <c r="D48" s="36"/>
      <c r="E48" s="36"/>
    </row>
    <row r="49" spans="1:5" x14ac:dyDescent="0.2">
      <c r="A49" s="47" t="s">
        <v>26</v>
      </c>
      <c r="B49" s="47"/>
      <c r="C49" s="47"/>
      <c r="D49" s="47"/>
      <c r="E49" s="11"/>
    </row>
    <row r="50" spans="1:5" x14ac:dyDescent="0.2">
      <c r="B50" s="48" t="s">
        <v>17</v>
      </c>
      <c r="C50" s="48"/>
      <c r="D50" s="48"/>
      <c r="E50" s="35" t="s">
        <v>6</v>
      </c>
    </row>
    <row r="51" spans="1:5" x14ac:dyDescent="0.2">
      <c r="A51" s="29" t="s">
        <v>51</v>
      </c>
    </row>
    <row r="52" spans="1:5" s="16" customFormat="1" ht="15" x14ac:dyDescent="0.25">
      <c r="A52" s="31" t="s">
        <v>28</v>
      </c>
    </row>
    <row r="53" spans="1:5" s="16" customFormat="1" ht="15" x14ac:dyDescent="0.25">
      <c r="A53" s="16" t="s">
        <v>41</v>
      </c>
      <c r="B53" s="32">
        <v>13461.82</v>
      </c>
    </row>
    <row r="54" spans="1:5" s="16" customFormat="1" ht="15" x14ac:dyDescent="0.25">
      <c r="A54" s="16" t="s">
        <v>64</v>
      </c>
      <c r="B54" s="20"/>
    </row>
    <row r="55" spans="1:5" s="16" customFormat="1" ht="15" x14ac:dyDescent="0.25">
      <c r="A55" s="16" t="s">
        <v>29</v>
      </c>
      <c r="B55" s="20">
        <v>433984.71</v>
      </c>
    </row>
    <row r="56" spans="1:5" s="16" customFormat="1" ht="15" x14ac:dyDescent="0.25">
      <c r="A56" s="16" t="s">
        <v>40</v>
      </c>
      <c r="B56" s="20">
        <v>3142.48</v>
      </c>
    </row>
    <row r="57" spans="1:5" s="16" customFormat="1" ht="15" x14ac:dyDescent="0.25">
      <c r="B57" s="20"/>
    </row>
    <row r="58" spans="1:5" s="16" customFormat="1" ht="30" x14ac:dyDescent="0.25">
      <c r="A58" s="17" t="s">
        <v>38</v>
      </c>
      <c r="B58" s="20">
        <f>E36</f>
        <v>518446.32199999999</v>
      </c>
    </row>
    <row r="59" spans="1:5" s="16" customFormat="1" ht="15" x14ac:dyDescent="0.25">
      <c r="A59" s="31" t="s">
        <v>30</v>
      </c>
      <c r="B59" s="33">
        <f>B53+B55+B56+B57-B58</f>
        <v>-67857.311999999976</v>
      </c>
    </row>
    <row r="60" spans="1:5" s="16" customFormat="1" ht="15" x14ac:dyDescent="0.25">
      <c r="B60" s="16" t="s">
        <v>16</v>
      </c>
    </row>
    <row r="62" spans="1:5" x14ac:dyDescent="0.2">
      <c r="B62" s="2">
        <v>13461.82</v>
      </c>
    </row>
  </sheetData>
  <mergeCells count="28">
    <mergeCell ref="A46:D46"/>
    <mergeCell ref="B47:D47"/>
    <mergeCell ref="A49:D49"/>
    <mergeCell ref="B50:D50"/>
    <mergeCell ref="A38:E38"/>
    <mergeCell ref="A39:E39"/>
    <mergeCell ref="A40:E40"/>
    <mergeCell ref="A41:E41"/>
    <mergeCell ref="A44:E44"/>
    <mergeCell ref="A45:E45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2025-04-29T11:55:26Z</dcterms:modified>
</cp:coreProperties>
</file>